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93DCC230-6BF8-4174-B2A2-195A29BA4276}" xr6:coauthVersionLast="47" xr6:coauthVersionMax="47" xr10:uidLastSave="{00000000-0000-0000-0000-000000000000}"/>
  <bookViews>
    <workbookView xWindow="-38510" yWindow="-15020" windowWidth="38620" windowHeight="25100" xr2:uid="{810E8553-B466-48E0-A19B-B843779CF7B8}"/>
  </bookViews>
  <sheets>
    <sheet name="FAMP2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  <definedName name="_Hlk201218331" localSheetId="0">FAMP2!$A$1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C6" i="1"/>
  <c r="E5" i="1"/>
  <c r="C5" i="1"/>
  <c r="E4" i="1"/>
  <c r="C4" i="1"/>
</calcChain>
</file>

<file path=xl/sharedStrings.xml><?xml version="1.0" encoding="utf-8"?>
<sst xmlns="http://schemas.openxmlformats.org/spreadsheetml/2006/main" count="12" uniqueCount="11">
  <si>
    <t>Figure AMP2. Statut matrimonial des personnes ayant eu recours à une AMP avec don de spermatozoïdes en 2023, par technique utilisée*</t>
  </si>
  <si>
    <t>Inséminations avec spermatozoïdes de donneurs</t>
  </si>
  <si>
    <t>IAD**</t>
  </si>
  <si>
    <t>(%)</t>
  </si>
  <si>
    <t>Total FIV-D***</t>
  </si>
  <si>
    <t>- Couples femme/homme</t>
  </si>
  <si>
    <t>- Couples femme/femme</t>
  </si>
  <si>
    <t>- Femmes non mariées</t>
  </si>
  <si>
    <t>*Ne prend pas en compte les personnes dont le statut matrimonal n’est pas connu (0,2% des IAD et 7,1% des FIV-D). « Total FIV-D » = FIV-D + ICSI-D + AMP avec ovocytes décongelés et spermatozoïdes de donneur + transferts d’embryons congelés issus de FIV-D)</t>
  </si>
  <si>
    <t>** IAD = inséminations avec spermatozoïdes de donneur</t>
  </si>
  <si>
    <t>*** Total FIV-D = toutes tentatives avec spermatozoïdes de donneurs, hors inséminations (FIV + ICSI + utilisation d'ovocytes décongelés + transferts d’embryons congelés)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</si>
</sst>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9" fontId="0" fillId="0" borderId="1" xfId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11</xdr:col>
      <xdr:colOff>734695</xdr:colOff>
      <xdr:row>32</xdr:row>
      <xdr:rowOff>82550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0FC85A1-27F7-4270-A99F-D2341B7537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25800"/>
          <a:ext cx="8541385" cy="32143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67CC-D7F6-48D7-B5D7-312E353759C2}">
  <sheetPr codeName="Feuil8"/>
  <dimension ref="A1:E10"/>
  <sheetViews>
    <sheetView tabSelected="1" workbookViewId="0">
      <selection activeCell="A34" sqref="A34"/>
    </sheetView>
  </sheetViews>
  <sheetFormatPr baseColWidth="10" defaultRowHeight="14.4" x14ac:dyDescent="0.3"/>
  <cols>
    <col min="3" max="3" width="4.21875" bestFit="1" customWidth="1"/>
    <col min="4" max="4" width="12.6640625" customWidth="1"/>
    <col min="5" max="5" width="4.21875" bestFit="1" customWidth="1"/>
  </cols>
  <sheetData>
    <row r="1" spans="1:5" x14ac:dyDescent="0.3">
      <c r="A1" s="1" t="s">
        <v>0</v>
      </c>
    </row>
    <row r="2" spans="1:5" x14ac:dyDescent="0.3">
      <c r="B2" t="s">
        <v>1</v>
      </c>
    </row>
    <row r="3" spans="1:5" x14ac:dyDescent="0.3">
      <c r="A3" s="2"/>
      <c r="B3" s="3" t="s">
        <v>2</v>
      </c>
      <c r="C3" s="2" t="s">
        <v>3</v>
      </c>
      <c r="D3" s="3" t="s">
        <v>4</v>
      </c>
      <c r="E3" s="2" t="s">
        <v>3</v>
      </c>
    </row>
    <row r="4" spans="1:5" ht="34.200000000000003" x14ac:dyDescent="0.3">
      <c r="A4" s="4" t="s">
        <v>5</v>
      </c>
      <c r="B4" s="5">
        <v>2121</v>
      </c>
      <c r="C4" s="6">
        <f>B4/(B4+B5+B6)</f>
        <v>0.19664379751529762</v>
      </c>
      <c r="D4" s="2">
        <v>2018</v>
      </c>
      <c r="E4" s="6">
        <f>D4/(D4+D5+D6)</f>
        <v>0.30474176985804891</v>
      </c>
    </row>
    <row r="5" spans="1:5" ht="22.8" x14ac:dyDescent="0.3">
      <c r="A5" s="4" t="s">
        <v>6</v>
      </c>
      <c r="B5" s="5">
        <v>5177</v>
      </c>
      <c r="C5" s="6">
        <f>B5/(SUM(B4:B6))</f>
        <v>0.47997404042277025</v>
      </c>
      <c r="D5" s="2">
        <v>2063</v>
      </c>
      <c r="E5" s="6">
        <f>D5/(SUM(D4:D6))</f>
        <v>0.31153729990939294</v>
      </c>
    </row>
    <row r="6" spans="1:5" ht="22.8" x14ac:dyDescent="0.3">
      <c r="A6" s="4" t="s">
        <v>7</v>
      </c>
      <c r="B6" s="5">
        <v>3488</v>
      </c>
      <c r="C6" s="6">
        <f>B6/(SUM(B6+B5+B4))</f>
        <v>0.32338216206193215</v>
      </c>
      <c r="D6" s="2">
        <v>2541</v>
      </c>
      <c r="E6" s="6">
        <f>D6/(SUM(D6+D5+D4))</f>
        <v>0.38372093023255816</v>
      </c>
    </row>
    <row r="8" spans="1:5" x14ac:dyDescent="0.3">
      <c r="A8" t="s">
        <v>8</v>
      </c>
    </row>
    <row r="9" spans="1:5" x14ac:dyDescent="0.3">
      <c r="A9" t="s">
        <v>9</v>
      </c>
    </row>
    <row r="10" spans="1:5" x14ac:dyDescent="0.3">
      <c r="A10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FAMP2</vt:lpstr>
      <vt:lpstr>FAMP2!_Hlk201218331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2025-08-04T08:01:30Z</dcterms:created>
  <dcterms:modified xsi:type="dcterms:W3CDTF">2025-08-04T08:01:31Z</dcterms:modified>
</cp:coreProperties>
</file>